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0\11 Novembre\"/>
    </mc:Choice>
  </mc:AlternateContent>
  <bookViews>
    <workbookView xWindow="0" yWindow="0" windowWidth="28800" windowHeight="12885"/>
  </bookViews>
  <sheets>
    <sheet name="Feuil1" sheetId="1" r:id="rId1"/>
    <sheet name="liste" sheetId="2" r:id="rId2"/>
  </sheets>
  <definedNames>
    <definedName name="choix">liste!$A$2:$A$3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4" i="1" l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5" i="1"/>
  <c r="V11" i="1"/>
  <c r="V10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5" i="1"/>
  <c r="E15" i="1"/>
  <c r="C15" i="1"/>
  <c r="G14" i="1"/>
  <c r="E14" i="1"/>
  <c r="C14" i="1"/>
  <c r="V14" i="1" s="1"/>
  <c r="G13" i="1"/>
  <c r="E13" i="1"/>
  <c r="C13" i="1"/>
  <c r="V13" i="1" s="1"/>
  <c r="G12" i="1"/>
  <c r="E12" i="1"/>
  <c r="C12" i="1"/>
  <c r="V12" i="1" s="1"/>
  <c r="G11" i="1"/>
  <c r="E11" i="1"/>
  <c r="C11" i="1"/>
  <c r="C10" i="1"/>
  <c r="I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3" i="1"/>
  <c r="I12" i="1"/>
  <c r="I11" i="1" l="1"/>
  <c r="I15" i="1"/>
  <c r="I14" i="1"/>
  <c r="G10" i="1"/>
  <c r="E10" i="1"/>
  <c r="I10" i="1" s="1"/>
</calcChain>
</file>

<file path=xl/sharedStrings.xml><?xml version="1.0" encoding="utf-8"?>
<sst xmlns="http://schemas.openxmlformats.org/spreadsheetml/2006/main" count="109" uniqueCount="27">
  <si>
    <t>Chômage partiel</t>
  </si>
  <si>
    <t>Date Début</t>
  </si>
  <si>
    <t>Date de Fin</t>
  </si>
  <si>
    <r>
      <t xml:space="preserve">à saisir pour chaque salairé concerné </t>
    </r>
    <r>
      <rPr>
        <b/>
        <sz val="11"/>
        <rFont val="Calibri"/>
        <family val="2"/>
        <scheme val="minor"/>
      </rPr>
      <t>Nom - Prénom</t>
    </r>
  </si>
  <si>
    <t>MAINTENEZ-VOUS LE SALAIRE DE VOS SALARIES ?</t>
  </si>
  <si>
    <t>Heures mentionnées habituellement sur le bulletin de paie</t>
  </si>
  <si>
    <t>OUI</t>
  </si>
  <si>
    <t>choix</t>
  </si>
  <si>
    <t>NON</t>
  </si>
  <si>
    <t>Prénom et Nom du salarié</t>
  </si>
  <si>
    <t>NE REMPLIR QUE LES ZONES VERTES</t>
  </si>
  <si>
    <t>Répondre Ici :          OUI ou NON</t>
  </si>
  <si>
    <t>Commentaires</t>
  </si>
  <si>
    <r>
      <rPr>
        <b/>
        <sz val="10"/>
        <color theme="1"/>
        <rFont val="Calibri"/>
        <family val="2"/>
        <scheme val="minor"/>
      </rPr>
      <t xml:space="preserve"> EXEMPLE</t>
    </r>
    <r>
      <rPr>
        <sz val="10"/>
        <color theme="1"/>
        <rFont val="Calibri"/>
        <family val="2"/>
        <scheme val="minor"/>
      </rPr>
      <t xml:space="preserve"> - Situation 1</t>
    </r>
  </si>
  <si>
    <r>
      <rPr>
        <b/>
        <sz val="10"/>
        <color theme="1"/>
        <rFont val="Calibri"/>
        <family val="2"/>
        <scheme val="minor"/>
      </rPr>
      <t xml:space="preserve"> EXEMPLE</t>
    </r>
    <r>
      <rPr>
        <sz val="10"/>
        <color theme="1"/>
        <rFont val="Calibri"/>
        <family val="2"/>
        <scheme val="minor"/>
      </rPr>
      <t xml:space="preserve"> - Situation 2</t>
    </r>
  </si>
  <si>
    <r>
      <rPr>
        <b/>
        <sz val="10"/>
        <color theme="1"/>
        <rFont val="Calibri"/>
        <family val="2"/>
        <scheme val="minor"/>
      </rPr>
      <t xml:space="preserve"> EXEMPLE</t>
    </r>
    <r>
      <rPr>
        <sz val="10"/>
        <color theme="1"/>
        <rFont val="Calibri"/>
        <family val="2"/>
        <scheme val="minor"/>
      </rPr>
      <t xml:space="preserve"> - Situation 3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</si>
  <si>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Calibri"/>
        <family val="2"/>
        <scheme val="minor"/>
      </rPr>
      <t xml:space="preserve"> EXEMPLE</t>
    </r>
    <r>
      <rPr>
        <sz val="10"/>
        <color theme="1"/>
        <rFont val="Calibri"/>
        <family val="2"/>
        <scheme val="minor"/>
      </rPr>
      <t xml:space="preserve"> - Situation 4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</si>
  <si>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Calibri"/>
        <family val="2"/>
        <scheme val="minor"/>
      </rPr>
      <t xml:space="preserve"> EXEMPLE</t>
    </r>
    <r>
      <rPr>
        <sz val="10"/>
        <color theme="1"/>
        <rFont val="Calibri"/>
        <family val="2"/>
        <scheme val="minor"/>
      </rPr>
      <t xml:space="preserve"> - Situation 5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</si>
  <si>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Calibri"/>
        <family val="2"/>
        <scheme val="minor"/>
      </rPr>
      <t xml:space="preserve"> EXEMPLE</t>
    </r>
    <r>
      <rPr>
        <sz val="10"/>
        <color theme="1"/>
        <rFont val="Calibri"/>
        <family val="2"/>
        <scheme val="minor"/>
      </rPr>
      <t xml:space="preserve"> - Situation 6</t>
    </r>
    <r>
      <rPr>
        <sz val="11"/>
        <color theme="1"/>
        <rFont val="Calibri"/>
        <family val="2"/>
        <scheme val="minor"/>
      </rPr>
      <t/>
    </r>
  </si>
  <si>
    <t>Heures jours ouvres novembre</t>
  </si>
  <si>
    <r>
      <t xml:space="preserve">Si le salarié est à </t>
    </r>
    <r>
      <rPr>
        <b/>
        <u/>
        <sz val="11"/>
        <color rgb="FFFF0000"/>
        <rFont val="Calibri"/>
        <family val="2"/>
        <scheme val="minor"/>
      </rPr>
      <t>100%</t>
    </r>
    <r>
      <rPr>
        <b/>
        <sz val="11"/>
        <color theme="1"/>
        <rFont val="Calibri"/>
        <family val="2"/>
        <scheme val="minor"/>
      </rPr>
      <t xml:space="preserve"> en chômage partiel </t>
    </r>
    <r>
      <rPr>
        <b/>
        <u/>
        <sz val="11"/>
        <color theme="1"/>
        <rFont val="Calibri"/>
        <family val="2"/>
        <scheme val="minor"/>
      </rPr>
      <t>sur l'ensemble du mois de novembre 2020</t>
    </r>
  </si>
  <si>
    <r>
      <t xml:space="preserve">Si le salarié </t>
    </r>
    <r>
      <rPr>
        <b/>
        <u/>
        <sz val="14"/>
        <color rgb="FFFF0000"/>
        <rFont val="Calibri"/>
        <family val="2"/>
        <scheme val="minor"/>
      </rPr>
      <t>n'est pas</t>
    </r>
    <r>
      <rPr>
        <b/>
        <sz val="11"/>
        <color theme="1"/>
        <rFont val="Calibri"/>
        <family val="2"/>
        <scheme val="minor"/>
      </rPr>
      <t xml:space="preserve"> en chomage partiel </t>
    </r>
    <r>
      <rPr>
        <b/>
        <u/>
        <sz val="11"/>
        <color theme="1"/>
        <rFont val="Calibri"/>
        <family val="2"/>
        <scheme val="minor"/>
      </rPr>
      <t>sur l'ensemble du mois de novembre 2020</t>
    </r>
  </si>
  <si>
    <r>
      <t xml:space="preserve">Indiquez le nombre d'heures </t>
    </r>
    <r>
      <rPr>
        <b/>
        <u/>
        <sz val="14"/>
        <color rgb="FFFF0000"/>
        <rFont val="Calibri"/>
        <family val="2"/>
        <scheme val="minor"/>
      </rPr>
      <t>chômées</t>
    </r>
    <r>
      <rPr>
        <sz val="11"/>
        <color theme="1"/>
        <rFont val="Calibri"/>
        <family val="2"/>
        <scheme val="minor"/>
      </rPr>
      <t xml:space="preserve">
A déclarer sur novembre</t>
    </r>
  </si>
  <si>
    <t>Heures chomées
A déclarer sur novembre</t>
  </si>
  <si>
    <t>²</t>
  </si>
  <si>
    <r>
      <t>L</t>
    </r>
    <r>
      <rPr>
        <b/>
        <sz val="11"/>
        <color theme="1"/>
        <rFont val="Calibri"/>
        <family val="2"/>
        <scheme val="minor"/>
      </rPr>
      <t xml:space="preserve">e salarié aurait-il dû travailler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rgb="FFFF0000"/>
        <rFont val="Calibri"/>
        <family val="2"/>
        <scheme val="minor"/>
      </rPr>
      <t xml:space="preserve">le 11 novembre ? </t>
    </r>
  </si>
  <si>
    <t xml:space="preserve">Nom de votre association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</si>
</sst>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7" fillId="4" borderId="6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7" fontId="2" fillId="0" borderId="0" xfId="0" quotePrefix="1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/>
      <protection locked="0"/>
    </xf>
    <xf numFmtId="14" fontId="7" fillId="5" borderId="1" xfId="0" applyNumberFormat="1" applyFont="1" applyFill="1" applyBorder="1" applyAlignment="1" applyProtection="1">
      <alignment horizontal="center" vertical="center"/>
      <protection locked="0"/>
    </xf>
    <xf numFmtId="14" fontId="7" fillId="5" borderId="5" xfId="0" applyNumberFormat="1" applyFont="1" applyFill="1" applyBorder="1" applyAlignment="1" applyProtection="1">
      <alignment horizontal="center" vertical="center"/>
      <protection locked="0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wrapText="1"/>
      <protection locked="0"/>
    </xf>
    <xf numFmtId="2" fontId="7" fillId="6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/>
    </xf>
    <xf numFmtId="14" fontId="1" fillId="0" borderId="0" xfId="0" applyNumberFormat="1" applyFont="1"/>
    <xf numFmtId="14" fontId="0" fillId="4" borderId="1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left" wrapText="1"/>
      <protection locked="0"/>
    </xf>
    <xf numFmtId="17" fontId="13" fillId="0" borderId="0" xfId="0" quotePrefix="1" applyNumberFormat="1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wrapText="1"/>
      <protection locked="0"/>
    </xf>
    <xf numFmtId="0" fontId="18" fillId="0" borderId="0" xfId="0" applyFont="1" applyFill="1" applyProtection="1">
      <protection locked="0"/>
    </xf>
    <xf numFmtId="0" fontId="0" fillId="3" borderId="2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0" fillId="0" borderId="0" xfId="0" applyFont="1"/>
    <xf numFmtId="2" fontId="7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 wrapText="1"/>
    </xf>
    <xf numFmtId="17" fontId="2" fillId="2" borderId="5" xfId="0" quotePrefix="1" applyNumberFormat="1" applyFont="1" applyFill="1" applyBorder="1" applyAlignment="1" applyProtection="1">
      <alignment horizontal="center" vertical="center" wrapText="1"/>
      <protection locked="0"/>
    </xf>
    <xf numFmtId="17" fontId="2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17" fontId="2" fillId="2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7" fontId="13" fillId="5" borderId="11" xfId="0" quotePrefix="1" applyNumberFormat="1" applyFont="1" applyFill="1" applyBorder="1" applyAlignment="1" applyProtection="1">
      <alignment horizontal="center" vertical="center"/>
      <protection locked="0"/>
    </xf>
    <xf numFmtId="17" fontId="13" fillId="5" borderId="12" xfId="0" quotePrefix="1" applyNumberFormat="1" applyFont="1" applyFill="1" applyBorder="1" applyAlignment="1" applyProtection="1">
      <alignment horizontal="center" vertical="center"/>
      <protection locked="0"/>
    </xf>
    <xf numFmtId="17" fontId="13" fillId="5" borderId="13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1" fillId="2" borderId="0" xfId="0" applyFont="1" applyFill="1" applyAlignment="1" applyProtection="1">
      <alignment horizontal="right" vertical="center"/>
      <protection locked="0"/>
    </xf>
    <xf numFmtId="0" fontId="1" fillId="0" borderId="0" xfId="0" quotePrefix="1" applyFont="1" applyBorder="1" applyAlignment="1" applyProtection="1">
      <alignment horizontal="center"/>
      <protection locked="0"/>
    </xf>
    <xf numFmtId="17" fontId="1" fillId="2" borderId="0" xfId="0" quotePrefix="1" applyNumberFormat="1" applyFont="1" applyFill="1" applyAlignment="1" applyProtection="1">
      <alignment vertical="center"/>
      <protection locked="0"/>
    </xf>
    <xf numFmtId="17" fontId="1" fillId="2" borderId="0" xfId="0" quotePrefix="1" applyNumberFormat="1" applyFont="1" applyFill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="80" zoomScaleNormal="80" workbookViewId="0">
      <selection activeCell="J11" sqref="J11"/>
    </sheetView>
  </sheetViews>
  <sheetFormatPr baseColWidth="10" defaultRowHeight="15" x14ac:dyDescent="0.25"/>
  <cols>
    <col min="1" max="1" width="31.5703125" customWidth="1"/>
    <col min="2" max="3" width="17" customWidth="1"/>
    <col min="4" max="4" width="15.85546875" customWidth="1"/>
    <col min="5" max="5" width="15.85546875" hidden="1" customWidth="1"/>
    <col min="6" max="6" width="18.85546875" customWidth="1"/>
    <col min="7" max="7" width="18.85546875" hidden="1" customWidth="1"/>
    <col min="8" max="8" width="20" customWidth="1"/>
    <col min="9" max="9" width="29.42578125" customWidth="1"/>
    <col min="10" max="10" width="28.140625" customWidth="1"/>
    <col min="11" max="11" width="73.85546875" customWidth="1"/>
    <col min="12" max="20" width="10.28515625" customWidth="1"/>
    <col min="21" max="23" width="10.28515625" hidden="1" customWidth="1"/>
    <col min="24" max="41" width="10.28515625" customWidth="1"/>
  </cols>
  <sheetData>
    <row r="1" spans="1:26" s="1" customFormat="1" ht="28.5" customHeight="1" x14ac:dyDescent="0.35">
      <c r="A1" s="8" t="s">
        <v>0</v>
      </c>
      <c r="B1" s="73"/>
      <c r="C1" s="73"/>
      <c r="D1" s="74"/>
      <c r="E1" s="74"/>
      <c r="F1" s="75" t="s">
        <v>26</v>
      </c>
      <c r="G1" s="76"/>
      <c r="H1" s="60"/>
      <c r="I1" s="61"/>
      <c r="J1" s="62"/>
      <c r="K1" s="25"/>
      <c r="V1" s="21"/>
    </row>
    <row r="2" spans="1:26" s="1" customFormat="1" ht="21" x14ac:dyDescent="0.35">
      <c r="A2" s="10">
        <v>44136</v>
      </c>
      <c r="F2" s="30"/>
      <c r="G2" s="58"/>
      <c r="H2" s="11"/>
      <c r="I2" s="11"/>
      <c r="J2" s="9"/>
      <c r="V2" s="11"/>
    </row>
    <row r="3" spans="1:26" s="1" customFormat="1" ht="21" customHeight="1" x14ac:dyDescent="0.35">
      <c r="B3" s="74"/>
      <c r="C3" s="77"/>
      <c r="D3" s="77"/>
      <c r="E3" s="77"/>
      <c r="F3" s="78" t="s">
        <v>4</v>
      </c>
      <c r="G3" s="76"/>
      <c r="H3" s="44" t="s">
        <v>11</v>
      </c>
      <c r="I3" s="45"/>
      <c r="J3" s="46"/>
    </row>
    <row r="4" spans="1:26" s="1" customFormat="1" ht="21.75" thickBot="1" x14ac:dyDescent="0.4">
      <c r="A4" s="10"/>
      <c r="G4" s="59"/>
      <c r="I4" s="32"/>
      <c r="J4" s="32"/>
      <c r="V4" s="32"/>
    </row>
    <row r="5" spans="1:26" s="1" customFormat="1" ht="32.25" thickBot="1" x14ac:dyDescent="0.4">
      <c r="A5" s="55" t="s">
        <v>10</v>
      </c>
      <c r="B5" s="56"/>
      <c r="C5" s="56"/>
      <c r="D5" s="56"/>
      <c r="E5" s="56"/>
      <c r="F5" s="56"/>
      <c r="G5" s="56"/>
      <c r="H5" s="56"/>
      <c r="I5" s="56"/>
      <c r="J5" s="57"/>
      <c r="V5" s="33"/>
    </row>
    <row r="6" spans="1:26" s="1" customFormat="1" ht="21" x14ac:dyDescent="0.35">
      <c r="A6" s="31"/>
      <c r="B6" s="31"/>
      <c r="C6" s="31"/>
      <c r="D6" s="31"/>
      <c r="E6" s="31"/>
      <c r="F6" s="31"/>
      <c r="G6" s="34"/>
      <c r="H6" s="34"/>
      <c r="I6" s="34"/>
      <c r="J6" s="35"/>
      <c r="V6" s="34"/>
    </row>
    <row r="7" spans="1:26" ht="63.75" x14ac:dyDescent="0.25">
      <c r="A7" s="50" t="s">
        <v>3</v>
      </c>
      <c r="B7" s="52" t="s">
        <v>5</v>
      </c>
      <c r="C7" s="53" t="s">
        <v>19</v>
      </c>
      <c r="D7" s="47" t="s">
        <v>0</v>
      </c>
      <c r="E7" s="48"/>
      <c r="F7" s="49"/>
      <c r="G7" s="24"/>
      <c r="H7" s="36" t="s">
        <v>25</v>
      </c>
      <c r="I7" s="29" t="s">
        <v>20</v>
      </c>
      <c r="J7" s="22" t="s">
        <v>21</v>
      </c>
      <c r="V7" s="7"/>
    </row>
    <row r="8" spans="1:26" ht="66" customHeight="1" x14ac:dyDescent="0.25">
      <c r="A8" s="51"/>
      <c r="B8" s="51"/>
      <c r="C8" s="54"/>
      <c r="D8" s="6" t="s">
        <v>1</v>
      </c>
      <c r="E8" s="26">
        <v>44136</v>
      </c>
      <c r="F8" s="6" t="s">
        <v>2</v>
      </c>
      <c r="G8" s="27">
        <v>44165</v>
      </c>
      <c r="H8" s="18"/>
      <c r="I8" s="72" t="s">
        <v>23</v>
      </c>
      <c r="J8" s="19" t="s">
        <v>22</v>
      </c>
      <c r="K8" s="39" t="s">
        <v>12</v>
      </c>
      <c r="V8" s="2"/>
    </row>
    <row r="9" spans="1:26" s="4" customFormat="1" ht="6" customHeight="1" x14ac:dyDescent="0.25">
      <c r="B9" s="5"/>
      <c r="C9" s="5"/>
      <c r="D9" s="5"/>
      <c r="E9" s="5"/>
      <c r="F9" s="5"/>
      <c r="G9" s="5"/>
      <c r="H9" s="5"/>
      <c r="I9" s="5"/>
      <c r="J9" s="17"/>
      <c r="V9" s="5"/>
    </row>
    <row r="10" spans="1:26" ht="27.75" customHeight="1" x14ac:dyDescent="0.25">
      <c r="A10" s="12" t="s">
        <v>13</v>
      </c>
      <c r="B10" s="13">
        <v>151.66999999999999</v>
      </c>
      <c r="C10" s="42">
        <f>(B10/4.333333/5)*21</f>
        <v>147.00324207717247</v>
      </c>
      <c r="D10" s="14">
        <v>44136</v>
      </c>
      <c r="E10" s="23" t="str">
        <f>IF(D10&lt;&gt;$E$8,"ko","OK")</f>
        <v>OK</v>
      </c>
      <c r="F10" s="28">
        <v>44145</v>
      </c>
      <c r="G10" s="23" t="str">
        <f>IF(F10&lt;&gt;$G$8,"ko","OK")</f>
        <v>ko</v>
      </c>
      <c r="H10" s="16" t="s">
        <v>8</v>
      </c>
      <c r="I10" s="43" t="str">
        <f t="shared" ref="I10:I15" si="0">IF(AND(E10="OK",G10="OK"),+C10-V10,"Saisir vos heures chômées dans la colonne J")</f>
        <v>Saisir vos heures chômées dans la colonne J</v>
      </c>
      <c r="J10" s="37">
        <v>40</v>
      </c>
      <c r="K10" s="40"/>
      <c r="V10" s="3">
        <f>IF(H10="non",(C10/21),(0))</f>
        <v>7.0001543846272609</v>
      </c>
    </row>
    <row r="11" spans="1:26" ht="27.75" customHeight="1" x14ac:dyDescent="0.25">
      <c r="A11" s="12" t="s">
        <v>14</v>
      </c>
      <c r="B11" s="13">
        <v>151.66999999999999</v>
      </c>
      <c r="C11" s="42">
        <f t="shared" ref="C11:C54" si="1">(B11/4.333333/5)*21</f>
        <v>147.00324207717247</v>
      </c>
      <c r="D11" s="14">
        <v>44136</v>
      </c>
      <c r="E11" s="23" t="str">
        <f t="shared" ref="E11:E54" si="2">IF(D11&lt;&gt;$E$8,"ko","OK")</f>
        <v>OK</v>
      </c>
      <c r="F11" s="15">
        <v>44165</v>
      </c>
      <c r="G11" s="23" t="str">
        <f t="shared" ref="G11:G54" si="3">IF(F11&lt;&gt;$G$8,"ko","OK")</f>
        <v>OK</v>
      </c>
      <c r="H11" s="16" t="s">
        <v>8</v>
      </c>
      <c r="I11" s="43">
        <f t="shared" si="0"/>
        <v>140.00308769254522</v>
      </c>
      <c r="J11" s="37"/>
      <c r="K11" s="40"/>
      <c r="V11" s="3">
        <f t="shared" ref="V11:V15" si="4">IF(H11="non",(C11/21),(0))</f>
        <v>7.0001543846272609</v>
      </c>
      <c r="Z11" t="s">
        <v>24</v>
      </c>
    </row>
    <row r="12" spans="1:26" ht="27.75" customHeight="1" x14ac:dyDescent="0.25">
      <c r="A12" s="12" t="s">
        <v>15</v>
      </c>
      <c r="B12" s="13">
        <v>151.66999999999999</v>
      </c>
      <c r="C12" s="42">
        <f t="shared" si="1"/>
        <v>147.00324207717247</v>
      </c>
      <c r="D12" s="14">
        <v>44136</v>
      </c>
      <c r="E12" s="23" t="str">
        <f t="shared" si="2"/>
        <v>OK</v>
      </c>
      <c r="F12" s="15">
        <v>44165</v>
      </c>
      <c r="G12" s="23" t="str">
        <f t="shared" si="3"/>
        <v>OK</v>
      </c>
      <c r="H12" s="16" t="s">
        <v>6</v>
      </c>
      <c r="I12" s="43">
        <f t="shared" si="0"/>
        <v>147.00324207717247</v>
      </c>
      <c r="J12" s="37"/>
      <c r="K12" s="40"/>
      <c r="V12" s="3">
        <f t="shared" si="4"/>
        <v>0</v>
      </c>
    </row>
    <row r="13" spans="1:26" ht="27.75" customHeight="1" x14ac:dyDescent="0.25">
      <c r="A13" s="12" t="s">
        <v>16</v>
      </c>
      <c r="B13" s="13">
        <v>130</v>
      </c>
      <c r="C13" s="42">
        <f t="shared" si="1"/>
        <v>126.00000969230844</v>
      </c>
      <c r="D13" s="14">
        <v>44136</v>
      </c>
      <c r="E13" s="23" t="str">
        <f t="shared" si="2"/>
        <v>OK</v>
      </c>
      <c r="F13" s="28">
        <v>44145</v>
      </c>
      <c r="G13" s="23" t="str">
        <f t="shared" si="3"/>
        <v>ko</v>
      </c>
      <c r="H13" s="16" t="s">
        <v>8</v>
      </c>
      <c r="I13" s="43" t="str">
        <f t="shared" si="0"/>
        <v>Saisir vos heures chômées dans la colonne J</v>
      </c>
      <c r="J13" s="37">
        <v>25</v>
      </c>
      <c r="K13" s="40"/>
      <c r="V13" s="3">
        <f t="shared" si="4"/>
        <v>6.0000004615384972</v>
      </c>
    </row>
    <row r="14" spans="1:26" ht="27.75" customHeight="1" x14ac:dyDescent="0.25">
      <c r="A14" s="12" t="s">
        <v>17</v>
      </c>
      <c r="B14" s="13">
        <v>130</v>
      </c>
      <c r="C14" s="42">
        <f t="shared" si="1"/>
        <v>126.00000969230844</v>
      </c>
      <c r="D14" s="14">
        <v>44136</v>
      </c>
      <c r="E14" s="23" t="str">
        <f t="shared" si="2"/>
        <v>OK</v>
      </c>
      <c r="F14" s="15">
        <v>44165</v>
      </c>
      <c r="G14" s="23" t="str">
        <f t="shared" si="3"/>
        <v>OK</v>
      </c>
      <c r="H14" s="16" t="s">
        <v>8</v>
      </c>
      <c r="I14" s="43">
        <f t="shared" si="0"/>
        <v>120.00000923076995</v>
      </c>
      <c r="J14" s="37"/>
      <c r="K14" s="40"/>
      <c r="V14" s="3">
        <f t="shared" si="4"/>
        <v>6.0000004615384972</v>
      </c>
    </row>
    <row r="15" spans="1:26" ht="27.75" customHeight="1" x14ac:dyDescent="0.25">
      <c r="A15" s="12" t="s">
        <v>18</v>
      </c>
      <c r="B15" s="13">
        <v>130</v>
      </c>
      <c r="C15" s="42">
        <f t="shared" si="1"/>
        <v>126.00000969230844</v>
      </c>
      <c r="D15" s="14">
        <v>44136</v>
      </c>
      <c r="E15" s="23" t="str">
        <f t="shared" si="2"/>
        <v>OK</v>
      </c>
      <c r="F15" s="15">
        <v>44165</v>
      </c>
      <c r="G15" s="23" t="str">
        <f t="shared" si="3"/>
        <v>OK</v>
      </c>
      <c r="H15" s="16" t="s">
        <v>6</v>
      </c>
      <c r="I15" s="43">
        <f t="shared" si="0"/>
        <v>126.00000969230844</v>
      </c>
      <c r="J15" s="37"/>
      <c r="K15" s="40"/>
      <c r="V15" s="3">
        <f t="shared" si="4"/>
        <v>0</v>
      </c>
    </row>
    <row r="16" spans="1:26" ht="5.0999999999999996" customHeight="1" x14ac:dyDescent="0.25">
      <c r="A16" s="63"/>
      <c r="B16" s="64"/>
      <c r="C16" s="65"/>
      <c r="D16" s="66"/>
      <c r="E16" s="67"/>
      <c r="F16" s="67"/>
      <c r="G16" s="67"/>
      <c r="H16" s="68"/>
      <c r="I16" s="69"/>
      <c r="J16" s="70"/>
      <c r="K16" s="71"/>
      <c r="V16" s="20"/>
    </row>
    <row r="17" spans="1:22" ht="27.75" customHeight="1" x14ac:dyDescent="0.25">
      <c r="A17" s="12" t="s">
        <v>9</v>
      </c>
      <c r="B17" s="13">
        <v>151.66999999999999</v>
      </c>
      <c r="C17" s="42">
        <f t="shared" si="1"/>
        <v>147.00324207717247</v>
      </c>
      <c r="D17" s="14">
        <v>44136</v>
      </c>
      <c r="E17" s="23" t="str">
        <f t="shared" si="2"/>
        <v>OK</v>
      </c>
      <c r="F17" s="15">
        <v>44165</v>
      </c>
      <c r="G17" s="23" t="str">
        <f t="shared" si="3"/>
        <v>OK</v>
      </c>
      <c r="H17" s="16" t="s">
        <v>8</v>
      </c>
      <c r="I17" s="43">
        <f t="shared" ref="I17:I54" si="5">IF(AND(E17="OK",G17="OK"),+C17-V17,"Saisir vos heures chômées dans la colonne J")</f>
        <v>140.00308769254522</v>
      </c>
      <c r="J17" s="37"/>
      <c r="K17" s="40"/>
      <c r="V17" s="3">
        <f t="shared" ref="V17:V54" si="6">IF(H17="non",(C17/21),(0))</f>
        <v>7.0001543846272609</v>
      </c>
    </row>
    <row r="18" spans="1:22" ht="27.75" customHeight="1" x14ac:dyDescent="0.25">
      <c r="A18" s="12" t="s">
        <v>9</v>
      </c>
      <c r="B18" s="13">
        <v>151.66999999999999</v>
      </c>
      <c r="C18" s="42">
        <f t="shared" si="1"/>
        <v>147.00324207717247</v>
      </c>
      <c r="D18" s="14">
        <v>44136</v>
      </c>
      <c r="E18" s="23" t="str">
        <f t="shared" si="2"/>
        <v>OK</v>
      </c>
      <c r="F18" s="15">
        <v>44165</v>
      </c>
      <c r="G18" s="23" t="str">
        <f t="shared" si="3"/>
        <v>OK</v>
      </c>
      <c r="H18" s="16" t="s">
        <v>8</v>
      </c>
      <c r="I18" s="43">
        <f t="shared" si="5"/>
        <v>140.00308769254522</v>
      </c>
      <c r="J18" s="37"/>
      <c r="K18" s="40"/>
      <c r="V18" s="3">
        <f t="shared" si="6"/>
        <v>7.0001543846272609</v>
      </c>
    </row>
    <row r="19" spans="1:22" ht="27.75" customHeight="1" x14ac:dyDescent="0.25">
      <c r="A19" s="12" t="s">
        <v>9</v>
      </c>
      <c r="B19" s="13">
        <v>151.66999999999999</v>
      </c>
      <c r="C19" s="42">
        <f t="shared" si="1"/>
        <v>147.00324207717247</v>
      </c>
      <c r="D19" s="14">
        <v>44136</v>
      </c>
      <c r="E19" s="23" t="str">
        <f t="shared" si="2"/>
        <v>OK</v>
      </c>
      <c r="F19" s="15">
        <v>44165</v>
      </c>
      <c r="G19" s="23" t="str">
        <f t="shared" si="3"/>
        <v>OK</v>
      </c>
      <c r="H19" s="16" t="s">
        <v>8</v>
      </c>
      <c r="I19" s="43">
        <f t="shared" si="5"/>
        <v>140.00308769254522</v>
      </c>
      <c r="J19" s="37"/>
      <c r="K19" s="40"/>
      <c r="V19" s="3">
        <f t="shared" si="6"/>
        <v>7.0001543846272609</v>
      </c>
    </row>
    <row r="20" spans="1:22" ht="27.75" customHeight="1" x14ac:dyDescent="0.25">
      <c r="A20" s="12" t="s">
        <v>9</v>
      </c>
      <c r="B20" s="13">
        <v>151.66999999999999</v>
      </c>
      <c r="C20" s="42">
        <f t="shared" si="1"/>
        <v>147.00324207717247</v>
      </c>
      <c r="D20" s="14">
        <v>44136</v>
      </c>
      <c r="E20" s="23" t="str">
        <f t="shared" si="2"/>
        <v>OK</v>
      </c>
      <c r="F20" s="15">
        <v>44165</v>
      </c>
      <c r="G20" s="23" t="str">
        <f t="shared" si="3"/>
        <v>OK</v>
      </c>
      <c r="H20" s="16" t="s">
        <v>8</v>
      </c>
      <c r="I20" s="43">
        <f t="shared" si="5"/>
        <v>140.00308769254522</v>
      </c>
      <c r="J20" s="37"/>
      <c r="K20" s="40"/>
      <c r="V20" s="3">
        <f t="shared" si="6"/>
        <v>7.0001543846272609</v>
      </c>
    </row>
    <row r="21" spans="1:22" ht="27.75" customHeight="1" x14ac:dyDescent="0.25">
      <c r="A21" s="12" t="s">
        <v>9</v>
      </c>
      <c r="B21" s="13">
        <v>151.66999999999999</v>
      </c>
      <c r="C21" s="42">
        <f t="shared" si="1"/>
        <v>147.00324207717247</v>
      </c>
      <c r="D21" s="14">
        <v>44136</v>
      </c>
      <c r="E21" s="23" t="str">
        <f t="shared" si="2"/>
        <v>OK</v>
      </c>
      <c r="F21" s="15">
        <v>44165</v>
      </c>
      <c r="G21" s="23" t="str">
        <f t="shared" si="3"/>
        <v>OK</v>
      </c>
      <c r="H21" s="16" t="s">
        <v>8</v>
      </c>
      <c r="I21" s="43">
        <f t="shared" si="5"/>
        <v>140.00308769254522</v>
      </c>
      <c r="J21" s="37"/>
      <c r="K21" s="40"/>
      <c r="V21" s="3">
        <f t="shared" si="6"/>
        <v>7.0001543846272609</v>
      </c>
    </row>
    <row r="22" spans="1:22" ht="27.75" customHeight="1" x14ac:dyDescent="0.25">
      <c r="A22" s="12" t="s">
        <v>9</v>
      </c>
      <c r="B22" s="13">
        <v>151.66999999999999</v>
      </c>
      <c r="C22" s="42">
        <f t="shared" si="1"/>
        <v>147.00324207717247</v>
      </c>
      <c r="D22" s="14">
        <v>44136</v>
      </c>
      <c r="E22" s="23" t="str">
        <f t="shared" si="2"/>
        <v>OK</v>
      </c>
      <c r="F22" s="15">
        <v>44165</v>
      </c>
      <c r="G22" s="23" t="str">
        <f t="shared" si="3"/>
        <v>OK</v>
      </c>
      <c r="H22" s="16" t="s">
        <v>8</v>
      </c>
      <c r="I22" s="43">
        <f t="shared" si="5"/>
        <v>140.00308769254522</v>
      </c>
      <c r="J22" s="37"/>
      <c r="K22" s="40"/>
      <c r="V22" s="3">
        <f t="shared" si="6"/>
        <v>7.0001543846272609</v>
      </c>
    </row>
    <row r="23" spans="1:22" ht="27.75" customHeight="1" x14ac:dyDescent="0.25">
      <c r="A23" s="12" t="s">
        <v>9</v>
      </c>
      <c r="B23" s="13">
        <v>151.66999999999999</v>
      </c>
      <c r="C23" s="42">
        <f t="shared" si="1"/>
        <v>147.00324207717247</v>
      </c>
      <c r="D23" s="14">
        <v>44136</v>
      </c>
      <c r="E23" s="23" t="str">
        <f t="shared" si="2"/>
        <v>OK</v>
      </c>
      <c r="F23" s="15">
        <v>44165</v>
      </c>
      <c r="G23" s="23" t="str">
        <f t="shared" si="3"/>
        <v>OK</v>
      </c>
      <c r="H23" s="16" t="s">
        <v>8</v>
      </c>
      <c r="I23" s="43">
        <f t="shared" si="5"/>
        <v>140.00308769254522</v>
      </c>
      <c r="J23" s="37"/>
      <c r="K23" s="40"/>
      <c r="V23" s="3">
        <f t="shared" si="6"/>
        <v>7.0001543846272609</v>
      </c>
    </row>
    <row r="24" spans="1:22" ht="27.75" customHeight="1" x14ac:dyDescent="0.25">
      <c r="A24" s="12" t="s">
        <v>9</v>
      </c>
      <c r="B24" s="13">
        <v>151.66999999999999</v>
      </c>
      <c r="C24" s="42">
        <f t="shared" si="1"/>
        <v>147.00324207717247</v>
      </c>
      <c r="D24" s="14">
        <v>44136</v>
      </c>
      <c r="E24" s="23" t="str">
        <f t="shared" si="2"/>
        <v>OK</v>
      </c>
      <c r="F24" s="15">
        <v>44165</v>
      </c>
      <c r="G24" s="23" t="str">
        <f t="shared" si="3"/>
        <v>OK</v>
      </c>
      <c r="H24" s="16" t="s">
        <v>8</v>
      </c>
      <c r="I24" s="43">
        <f t="shared" si="5"/>
        <v>140.00308769254522</v>
      </c>
      <c r="J24" s="37"/>
      <c r="K24" s="40"/>
      <c r="V24" s="3">
        <f t="shared" si="6"/>
        <v>7.0001543846272609</v>
      </c>
    </row>
    <row r="25" spans="1:22" ht="27.75" customHeight="1" x14ac:dyDescent="0.25">
      <c r="A25" s="12" t="s">
        <v>9</v>
      </c>
      <c r="B25" s="13">
        <v>151.66999999999999</v>
      </c>
      <c r="C25" s="42">
        <f t="shared" si="1"/>
        <v>147.00324207717247</v>
      </c>
      <c r="D25" s="14">
        <v>44136</v>
      </c>
      <c r="E25" s="23" t="str">
        <f t="shared" si="2"/>
        <v>OK</v>
      </c>
      <c r="F25" s="15">
        <v>44165</v>
      </c>
      <c r="G25" s="23" t="str">
        <f t="shared" si="3"/>
        <v>OK</v>
      </c>
      <c r="H25" s="16" t="s">
        <v>8</v>
      </c>
      <c r="I25" s="43">
        <f t="shared" si="5"/>
        <v>140.00308769254522</v>
      </c>
      <c r="J25" s="37"/>
      <c r="K25" s="40"/>
      <c r="V25" s="3">
        <f t="shared" si="6"/>
        <v>7.0001543846272609</v>
      </c>
    </row>
    <row r="26" spans="1:22" ht="27.75" customHeight="1" x14ac:dyDescent="0.25">
      <c r="A26" s="12" t="s">
        <v>9</v>
      </c>
      <c r="B26" s="13">
        <v>151.66999999999999</v>
      </c>
      <c r="C26" s="42">
        <f t="shared" si="1"/>
        <v>147.00324207717247</v>
      </c>
      <c r="D26" s="14">
        <v>44136</v>
      </c>
      <c r="E26" s="23" t="str">
        <f t="shared" si="2"/>
        <v>OK</v>
      </c>
      <c r="F26" s="15">
        <v>44165</v>
      </c>
      <c r="G26" s="23" t="str">
        <f t="shared" si="3"/>
        <v>OK</v>
      </c>
      <c r="H26" s="16" t="s">
        <v>8</v>
      </c>
      <c r="I26" s="43">
        <f t="shared" si="5"/>
        <v>140.00308769254522</v>
      </c>
      <c r="J26" s="37"/>
      <c r="K26" s="40"/>
      <c r="V26" s="3">
        <f t="shared" si="6"/>
        <v>7.0001543846272609</v>
      </c>
    </row>
    <row r="27" spans="1:22" ht="27.75" customHeight="1" x14ac:dyDescent="0.25">
      <c r="A27" s="12" t="s">
        <v>9</v>
      </c>
      <c r="B27" s="13">
        <v>151.66999999999999</v>
      </c>
      <c r="C27" s="42">
        <f t="shared" si="1"/>
        <v>147.00324207717247</v>
      </c>
      <c r="D27" s="14">
        <v>44136</v>
      </c>
      <c r="E27" s="23" t="str">
        <f t="shared" si="2"/>
        <v>OK</v>
      </c>
      <c r="F27" s="15">
        <v>44165</v>
      </c>
      <c r="G27" s="23" t="str">
        <f t="shared" si="3"/>
        <v>OK</v>
      </c>
      <c r="H27" s="16" t="s">
        <v>8</v>
      </c>
      <c r="I27" s="43">
        <f t="shared" si="5"/>
        <v>140.00308769254522</v>
      </c>
      <c r="J27" s="37"/>
      <c r="K27" s="40"/>
      <c r="V27" s="3">
        <f t="shared" si="6"/>
        <v>7.0001543846272609</v>
      </c>
    </row>
    <row r="28" spans="1:22" ht="27.75" customHeight="1" x14ac:dyDescent="0.25">
      <c r="A28" s="12" t="s">
        <v>9</v>
      </c>
      <c r="B28" s="13">
        <v>151.66999999999999</v>
      </c>
      <c r="C28" s="42">
        <f t="shared" si="1"/>
        <v>147.00324207717247</v>
      </c>
      <c r="D28" s="14">
        <v>44136</v>
      </c>
      <c r="E28" s="23" t="str">
        <f t="shared" si="2"/>
        <v>OK</v>
      </c>
      <c r="F28" s="15">
        <v>44165</v>
      </c>
      <c r="G28" s="23" t="str">
        <f t="shared" si="3"/>
        <v>OK</v>
      </c>
      <c r="H28" s="16" t="s">
        <v>8</v>
      </c>
      <c r="I28" s="43">
        <f t="shared" si="5"/>
        <v>140.00308769254522</v>
      </c>
      <c r="J28" s="37"/>
      <c r="K28" s="40"/>
      <c r="V28" s="3">
        <f t="shared" si="6"/>
        <v>7.0001543846272609</v>
      </c>
    </row>
    <row r="29" spans="1:22" ht="27.75" customHeight="1" x14ac:dyDescent="0.25">
      <c r="A29" s="12" t="s">
        <v>9</v>
      </c>
      <c r="B29" s="13">
        <v>151.66999999999999</v>
      </c>
      <c r="C29" s="42">
        <f t="shared" si="1"/>
        <v>147.00324207717247</v>
      </c>
      <c r="D29" s="14">
        <v>44136</v>
      </c>
      <c r="E29" s="23" t="str">
        <f t="shared" si="2"/>
        <v>OK</v>
      </c>
      <c r="F29" s="15">
        <v>44165</v>
      </c>
      <c r="G29" s="23" t="str">
        <f t="shared" si="3"/>
        <v>OK</v>
      </c>
      <c r="H29" s="16" t="s">
        <v>8</v>
      </c>
      <c r="I29" s="43">
        <f t="shared" si="5"/>
        <v>140.00308769254522</v>
      </c>
      <c r="J29" s="37"/>
      <c r="K29" s="40"/>
      <c r="V29" s="3">
        <f t="shared" si="6"/>
        <v>7.0001543846272609</v>
      </c>
    </row>
    <row r="30" spans="1:22" ht="27.75" customHeight="1" x14ac:dyDescent="0.25">
      <c r="A30" s="12" t="s">
        <v>9</v>
      </c>
      <c r="B30" s="13">
        <v>151.66999999999999</v>
      </c>
      <c r="C30" s="42">
        <f t="shared" si="1"/>
        <v>147.00324207717247</v>
      </c>
      <c r="D30" s="14">
        <v>44136</v>
      </c>
      <c r="E30" s="23" t="str">
        <f t="shared" si="2"/>
        <v>OK</v>
      </c>
      <c r="F30" s="15">
        <v>44165</v>
      </c>
      <c r="G30" s="23" t="str">
        <f t="shared" si="3"/>
        <v>OK</v>
      </c>
      <c r="H30" s="16" t="s">
        <v>8</v>
      </c>
      <c r="I30" s="43">
        <f t="shared" si="5"/>
        <v>140.00308769254522</v>
      </c>
      <c r="J30" s="37"/>
      <c r="K30" s="40"/>
      <c r="V30" s="3">
        <f t="shared" si="6"/>
        <v>7.0001543846272609</v>
      </c>
    </row>
    <row r="31" spans="1:22" ht="27.75" customHeight="1" x14ac:dyDescent="0.25">
      <c r="A31" s="12" t="s">
        <v>9</v>
      </c>
      <c r="B31" s="13">
        <v>151.66999999999999</v>
      </c>
      <c r="C31" s="42">
        <f t="shared" si="1"/>
        <v>147.00324207717247</v>
      </c>
      <c r="D31" s="14">
        <v>44136</v>
      </c>
      <c r="E31" s="23" t="str">
        <f t="shared" si="2"/>
        <v>OK</v>
      </c>
      <c r="F31" s="15">
        <v>44165</v>
      </c>
      <c r="G31" s="23" t="str">
        <f t="shared" si="3"/>
        <v>OK</v>
      </c>
      <c r="H31" s="16" t="s">
        <v>8</v>
      </c>
      <c r="I31" s="43">
        <f t="shared" si="5"/>
        <v>140.00308769254522</v>
      </c>
      <c r="J31" s="37"/>
      <c r="K31" s="40"/>
      <c r="V31" s="3">
        <f t="shared" si="6"/>
        <v>7.0001543846272609</v>
      </c>
    </row>
    <row r="32" spans="1:22" ht="27.75" customHeight="1" x14ac:dyDescent="0.25">
      <c r="A32" s="12" t="s">
        <v>9</v>
      </c>
      <c r="B32" s="13">
        <v>151.66999999999999</v>
      </c>
      <c r="C32" s="42">
        <f t="shared" si="1"/>
        <v>147.00324207717247</v>
      </c>
      <c r="D32" s="14">
        <v>44136</v>
      </c>
      <c r="E32" s="23" t="str">
        <f t="shared" si="2"/>
        <v>OK</v>
      </c>
      <c r="F32" s="15">
        <v>44165</v>
      </c>
      <c r="G32" s="23" t="str">
        <f t="shared" si="3"/>
        <v>OK</v>
      </c>
      <c r="H32" s="16" t="s">
        <v>8</v>
      </c>
      <c r="I32" s="43">
        <f t="shared" si="5"/>
        <v>140.00308769254522</v>
      </c>
      <c r="J32" s="37"/>
      <c r="K32" s="40"/>
      <c r="V32" s="3">
        <f t="shared" si="6"/>
        <v>7.0001543846272609</v>
      </c>
    </row>
    <row r="33" spans="1:22" ht="27.75" customHeight="1" x14ac:dyDescent="0.25">
      <c r="A33" s="12" t="s">
        <v>9</v>
      </c>
      <c r="B33" s="13">
        <v>151.66999999999999</v>
      </c>
      <c r="C33" s="42">
        <f t="shared" si="1"/>
        <v>147.00324207717247</v>
      </c>
      <c r="D33" s="14">
        <v>44136</v>
      </c>
      <c r="E33" s="23" t="str">
        <f t="shared" si="2"/>
        <v>OK</v>
      </c>
      <c r="F33" s="15">
        <v>44165</v>
      </c>
      <c r="G33" s="23" t="str">
        <f t="shared" si="3"/>
        <v>OK</v>
      </c>
      <c r="H33" s="16" t="s">
        <v>8</v>
      </c>
      <c r="I33" s="43">
        <f t="shared" si="5"/>
        <v>140.00308769254522</v>
      </c>
      <c r="J33" s="37"/>
      <c r="K33" s="40"/>
      <c r="V33" s="3">
        <f t="shared" si="6"/>
        <v>7.0001543846272609</v>
      </c>
    </row>
    <row r="34" spans="1:22" ht="27.75" customHeight="1" x14ac:dyDescent="0.25">
      <c r="A34" s="12" t="s">
        <v>9</v>
      </c>
      <c r="B34" s="13">
        <v>151.66999999999999</v>
      </c>
      <c r="C34" s="42">
        <f t="shared" si="1"/>
        <v>147.00324207717247</v>
      </c>
      <c r="D34" s="14">
        <v>44136</v>
      </c>
      <c r="E34" s="23" t="str">
        <f t="shared" si="2"/>
        <v>OK</v>
      </c>
      <c r="F34" s="15">
        <v>44165</v>
      </c>
      <c r="G34" s="23" t="str">
        <f t="shared" si="3"/>
        <v>OK</v>
      </c>
      <c r="H34" s="16" t="s">
        <v>8</v>
      </c>
      <c r="I34" s="43">
        <f t="shared" si="5"/>
        <v>140.00308769254522</v>
      </c>
      <c r="J34" s="37"/>
      <c r="K34" s="40"/>
      <c r="V34" s="3">
        <f t="shared" si="6"/>
        <v>7.0001543846272609</v>
      </c>
    </row>
    <row r="35" spans="1:22" ht="27.75" customHeight="1" x14ac:dyDescent="0.25">
      <c r="A35" s="12" t="s">
        <v>9</v>
      </c>
      <c r="B35" s="13">
        <v>151.66999999999999</v>
      </c>
      <c r="C35" s="42">
        <f t="shared" si="1"/>
        <v>147.00324207717247</v>
      </c>
      <c r="D35" s="14">
        <v>44136</v>
      </c>
      <c r="E35" s="23" t="str">
        <f t="shared" si="2"/>
        <v>OK</v>
      </c>
      <c r="F35" s="15">
        <v>44165</v>
      </c>
      <c r="G35" s="23" t="str">
        <f t="shared" si="3"/>
        <v>OK</v>
      </c>
      <c r="H35" s="16" t="s">
        <v>8</v>
      </c>
      <c r="I35" s="43">
        <f t="shared" si="5"/>
        <v>140.00308769254522</v>
      </c>
      <c r="J35" s="37"/>
      <c r="K35" s="40"/>
      <c r="V35" s="3">
        <f t="shared" si="6"/>
        <v>7.0001543846272609</v>
      </c>
    </row>
    <row r="36" spans="1:22" ht="27.75" customHeight="1" x14ac:dyDescent="0.25">
      <c r="A36" s="12" t="s">
        <v>9</v>
      </c>
      <c r="B36" s="13">
        <v>151.66999999999999</v>
      </c>
      <c r="C36" s="42">
        <f t="shared" si="1"/>
        <v>147.00324207717247</v>
      </c>
      <c r="D36" s="14">
        <v>44136</v>
      </c>
      <c r="E36" s="23" t="str">
        <f t="shared" si="2"/>
        <v>OK</v>
      </c>
      <c r="F36" s="15">
        <v>44165</v>
      </c>
      <c r="G36" s="23" t="str">
        <f t="shared" si="3"/>
        <v>OK</v>
      </c>
      <c r="H36" s="16" t="s">
        <v>8</v>
      </c>
      <c r="I36" s="43">
        <f t="shared" si="5"/>
        <v>140.00308769254522</v>
      </c>
      <c r="J36" s="37"/>
      <c r="K36" s="40"/>
      <c r="V36" s="3">
        <f t="shared" si="6"/>
        <v>7.0001543846272609</v>
      </c>
    </row>
    <row r="37" spans="1:22" ht="27.75" customHeight="1" x14ac:dyDescent="0.25">
      <c r="A37" s="12" t="s">
        <v>9</v>
      </c>
      <c r="B37" s="13">
        <v>151.66999999999999</v>
      </c>
      <c r="C37" s="42">
        <f t="shared" si="1"/>
        <v>147.00324207717247</v>
      </c>
      <c r="D37" s="14">
        <v>44136</v>
      </c>
      <c r="E37" s="23" t="str">
        <f t="shared" si="2"/>
        <v>OK</v>
      </c>
      <c r="F37" s="15">
        <v>44165</v>
      </c>
      <c r="G37" s="23" t="str">
        <f t="shared" si="3"/>
        <v>OK</v>
      </c>
      <c r="H37" s="16" t="s">
        <v>8</v>
      </c>
      <c r="I37" s="43">
        <f t="shared" si="5"/>
        <v>140.00308769254522</v>
      </c>
      <c r="J37" s="37"/>
      <c r="K37" s="40"/>
      <c r="V37" s="3">
        <f t="shared" si="6"/>
        <v>7.0001543846272609</v>
      </c>
    </row>
    <row r="38" spans="1:22" ht="27.75" customHeight="1" x14ac:dyDescent="0.25">
      <c r="A38" s="12" t="s">
        <v>9</v>
      </c>
      <c r="B38" s="13">
        <v>151.66999999999999</v>
      </c>
      <c r="C38" s="42">
        <f t="shared" si="1"/>
        <v>147.00324207717247</v>
      </c>
      <c r="D38" s="14">
        <v>44136</v>
      </c>
      <c r="E38" s="23" t="str">
        <f t="shared" si="2"/>
        <v>OK</v>
      </c>
      <c r="F38" s="15">
        <v>44165</v>
      </c>
      <c r="G38" s="23" t="str">
        <f t="shared" si="3"/>
        <v>OK</v>
      </c>
      <c r="H38" s="16" t="s">
        <v>8</v>
      </c>
      <c r="I38" s="43">
        <f t="shared" si="5"/>
        <v>140.00308769254522</v>
      </c>
      <c r="J38" s="37"/>
      <c r="K38" s="40"/>
      <c r="V38" s="3">
        <f t="shared" si="6"/>
        <v>7.0001543846272609</v>
      </c>
    </row>
    <row r="39" spans="1:22" ht="27.75" customHeight="1" x14ac:dyDescent="0.25">
      <c r="A39" s="12" t="s">
        <v>9</v>
      </c>
      <c r="B39" s="13">
        <v>151.66999999999999</v>
      </c>
      <c r="C39" s="42">
        <f t="shared" si="1"/>
        <v>147.00324207717247</v>
      </c>
      <c r="D39" s="14">
        <v>44136</v>
      </c>
      <c r="E39" s="23" t="str">
        <f t="shared" si="2"/>
        <v>OK</v>
      </c>
      <c r="F39" s="15">
        <v>44165</v>
      </c>
      <c r="G39" s="23" t="str">
        <f t="shared" si="3"/>
        <v>OK</v>
      </c>
      <c r="H39" s="16" t="s">
        <v>8</v>
      </c>
      <c r="I39" s="43">
        <f t="shared" si="5"/>
        <v>140.00308769254522</v>
      </c>
      <c r="J39" s="37"/>
      <c r="K39" s="40"/>
      <c r="V39" s="3">
        <f t="shared" si="6"/>
        <v>7.0001543846272609</v>
      </c>
    </row>
    <row r="40" spans="1:22" ht="27.75" customHeight="1" x14ac:dyDescent="0.25">
      <c r="A40" s="12" t="s">
        <v>9</v>
      </c>
      <c r="B40" s="13">
        <v>151.66999999999999</v>
      </c>
      <c r="C40" s="42">
        <f t="shared" si="1"/>
        <v>147.00324207717247</v>
      </c>
      <c r="D40" s="14">
        <v>44136</v>
      </c>
      <c r="E40" s="23" t="str">
        <f t="shared" si="2"/>
        <v>OK</v>
      </c>
      <c r="F40" s="15">
        <v>44165</v>
      </c>
      <c r="G40" s="23" t="str">
        <f t="shared" si="3"/>
        <v>OK</v>
      </c>
      <c r="H40" s="16" t="s">
        <v>8</v>
      </c>
      <c r="I40" s="43">
        <f t="shared" si="5"/>
        <v>140.00308769254522</v>
      </c>
      <c r="J40" s="37"/>
      <c r="K40" s="40"/>
      <c r="V40" s="3">
        <f t="shared" si="6"/>
        <v>7.0001543846272609</v>
      </c>
    </row>
    <row r="41" spans="1:22" ht="27.75" customHeight="1" x14ac:dyDescent="0.25">
      <c r="A41" s="12" t="s">
        <v>9</v>
      </c>
      <c r="B41" s="13">
        <v>151.66999999999999</v>
      </c>
      <c r="C41" s="42">
        <f t="shared" si="1"/>
        <v>147.00324207717247</v>
      </c>
      <c r="D41" s="14">
        <v>44136</v>
      </c>
      <c r="E41" s="23" t="str">
        <f t="shared" si="2"/>
        <v>OK</v>
      </c>
      <c r="F41" s="15">
        <v>44165</v>
      </c>
      <c r="G41" s="23" t="str">
        <f t="shared" si="3"/>
        <v>OK</v>
      </c>
      <c r="H41" s="16" t="s">
        <v>8</v>
      </c>
      <c r="I41" s="43">
        <f t="shared" si="5"/>
        <v>140.00308769254522</v>
      </c>
      <c r="J41" s="37"/>
      <c r="K41" s="40"/>
      <c r="V41" s="3">
        <f t="shared" si="6"/>
        <v>7.0001543846272609</v>
      </c>
    </row>
    <row r="42" spans="1:22" ht="27.75" customHeight="1" x14ac:dyDescent="0.25">
      <c r="A42" s="12" t="s">
        <v>9</v>
      </c>
      <c r="B42" s="13">
        <v>151.66999999999999</v>
      </c>
      <c r="C42" s="42">
        <f t="shared" si="1"/>
        <v>147.00324207717247</v>
      </c>
      <c r="D42" s="14">
        <v>44136</v>
      </c>
      <c r="E42" s="23" t="str">
        <f t="shared" si="2"/>
        <v>OK</v>
      </c>
      <c r="F42" s="15">
        <v>44165</v>
      </c>
      <c r="G42" s="23" t="str">
        <f t="shared" si="3"/>
        <v>OK</v>
      </c>
      <c r="H42" s="16" t="s">
        <v>8</v>
      </c>
      <c r="I42" s="43">
        <f t="shared" si="5"/>
        <v>140.00308769254522</v>
      </c>
      <c r="J42" s="37"/>
      <c r="K42" s="40"/>
      <c r="V42" s="3">
        <f t="shared" si="6"/>
        <v>7.0001543846272609</v>
      </c>
    </row>
    <row r="43" spans="1:22" ht="27.75" customHeight="1" x14ac:dyDescent="0.25">
      <c r="A43" s="12" t="s">
        <v>9</v>
      </c>
      <c r="B43" s="13">
        <v>151.66999999999999</v>
      </c>
      <c r="C43" s="42">
        <f t="shared" si="1"/>
        <v>147.00324207717247</v>
      </c>
      <c r="D43" s="14">
        <v>44136</v>
      </c>
      <c r="E43" s="23" t="str">
        <f t="shared" si="2"/>
        <v>OK</v>
      </c>
      <c r="F43" s="15">
        <v>44165</v>
      </c>
      <c r="G43" s="23" t="str">
        <f t="shared" si="3"/>
        <v>OK</v>
      </c>
      <c r="H43" s="16" t="s">
        <v>8</v>
      </c>
      <c r="I43" s="43">
        <f t="shared" si="5"/>
        <v>140.00308769254522</v>
      </c>
      <c r="J43" s="37"/>
      <c r="K43" s="40"/>
      <c r="V43" s="3">
        <f t="shared" si="6"/>
        <v>7.0001543846272609</v>
      </c>
    </row>
    <row r="44" spans="1:22" ht="27.75" customHeight="1" x14ac:dyDescent="0.25">
      <c r="A44" s="12" t="s">
        <v>9</v>
      </c>
      <c r="B44" s="13">
        <v>151.66999999999999</v>
      </c>
      <c r="C44" s="42">
        <f t="shared" si="1"/>
        <v>147.00324207717247</v>
      </c>
      <c r="D44" s="14">
        <v>44136</v>
      </c>
      <c r="E44" s="23" t="str">
        <f t="shared" si="2"/>
        <v>OK</v>
      </c>
      <c r="F44" s="15">
        <v>44165</v>
      </c>
      <c r="G44" s="23" t="str">
        <f t="shared" si="3"/>
        <v>OK</v>
      </c>
      <c r="H44" s="16" t="s">
        <v>8</v>
      </c>
      <c r="I44" s="43">
        <f t="shared" si="5"/>
        <v>140.00308769254522</v>
      </c>
      <c r="J44" s="37"/>
      <c r="K44" s="40"/>
      <c r="V44" s="3">
        <f t="shared" si="6"/>
        <v>7.0001543846272609</v>
      </c>
    </row>
    <row r="45" spans="1:22" ht="27.75" customHeight="1" x14ac:dyDescent="0.25">
      <c r="A45" s="12" t="s">
        <v>9</v>
      </c>
      <c r="B45" s="13">
        <v>151.66999999999999</v>
      </c>
      <c r="C45" s="42">
        <f t="shared" si="1"/>
        <v>147.00324207717247</v>
      </c>
      <c r="D45" s="14">
        <v>44136</v>
      </c>
      <c r="E45" s="23" t="str">
        <f t="shared" si="2"/>
        <v>OK</v>
      </c>
      <c r="F45" s="15">
        <v>44165</v>
      </c>
      <c r="G45" s="23" t="str">
        <f t="shared" si="3"/>
        <v>OK</v>
      </c>
      <c r="H45" s="16" t="s">
        <v>8</v>
      </c>
      <c r="I45" s="43">
        <f t="shared" si="5"/>
        <v>140.00308769254522</v>
      </c>
      <c r="J45" s="37"/>
      <c r="K45" s="40"/>
      <c r="V45" s="3">
        <f t="shared" si="6"/>
        <v>7.0001543846272609</v>
      </c>
    </row>
    <row r="46" spans="1:22" ht="27.75" customHeight="1" x14ac:dyDescent="0.25">
      <c r="A46" s="12" t="s">
        <v>9</v>
      </c>
      <c r="B46" s="13">
        <v>151.66999999999999</v>
      </c>
      <c r="C46" s="42">
        <f t="shared" si="1"/>
        <v>147.00324207717247</v>
      </c>
      <c r="D46" s="14">
        <v>44136</v>
      </c>
      <c r="E46" s="23" t="str">
        <f t="shared" si="2"/>
        <v>OK</v>
      </c>
      <c r="F46" s="15">
        <v>44165</v>
      </c>
      <c r="G46" s="23" t="str">
        <f t="shared" si="3"/>
        <v>OK</v>
      </c>
      <c r="H46" s="16" t="s">
        <v>8</v>
      </c>
      <c r="I46" s="43">
        <f t="shared" si="5"/>
        <v>140.00308769254522</v>
      </c>
      <c r="J46" s="37"/>
      <c r="K46" s="40"/>
      <c r="V46" s="3">
        <f t="shared" si="6"/>
        <v>7.0001543846272609</v>
      </c>
    </row>
    <row r="47" spans="1:22" ht="27.75" customHeight="1" x14ac:dyDescent="0.25">
      <c r="A47" s="12" t="s">
        <v>9</v>
      </c>
      <c r="B47" s="13">
        <v>151.66999999999999</v>
      </c>
      <c r="C47" s="42">
        <f t="shared" si="1"/>
        <v>147.00324207717247</v>
      </c>
      <c r="D47" s="14">
        <v>44136</v>
      </c>
      <c r="E47" s="23" t="str">
        <f t="shared" si="2"/>
        <v>OK</v>
      </c>
      <c r="F47" s="15">
        <v>44165</v>
      </c>
      <c r="G47" s="23" t="str">
        <f t="shared" si="3"/>
        <v>OK</v>
      </c>
      <c r="H47" s="16" t="s">
        <v>8</v>
      </c>
      <c r="I47" s="43">
        <f t="shared" si="5"/>
        <v>140.00308769254522</v>
      </c>
      <c r="J47" s="37"/>
      <c r="K47" s="40"/>
      <c r="V47" s="3">
        <f t="shared" si="6"/>
        <v>7.0001543846272609</v>
      </c>
    </row>
    <row r="48" spans="1:22" ht="27.75" customHeight="1" x14ac:dyDescent="0.25">
      <c r="A48" s="12" t="s">
        <v>9</v>
      </c>
      <c r="B48" s="13">
        <v>151.66999999999999</v>
      </c>
      <c r="C48" s="42">
        <f t="shared" si="1"/>
        <v>147.00324207717247</v>
      </c>
      <c r="D48" s="14">
        <v>44136</v>
      </c>
      <c r="E48" s="23" t="str">
        <f t="shared" si="2"/>
        <v>OK</v>
      </c>
      <c r="F48" s="15">
        <v>44165</v>
      </c>
      <c r="G48" s="23" t="str">
        <f t="shared" si="3"/>
        <v>OK</v>
      </c>
      <c r="H48" s="16" t="s">
        <v>8</v>
      </c>
      <c r="I48" s="43">
        <f t="shared" si="5"/>
        <v>140.00308769254522</v>
      </c>
      <c r="J48" s="37"/>
      <c r="K48" s="40"/>
      <c r="V48" s="3">
        <f t="shared" si="6"/>
        <v>7.0001543846272609</v>
      </c>
    </row>
    <row r="49" spans="1:22" ht="27.75" customHeight="1" x14ac:dyDescent="0.25">
      <c r="A49" s="12" t="s">
        <v>9</v>
      </c>
      <c r="B49" s="13">
        <v>151.66999999999999</v>
      </c>
      <c r="C49" s="42">
        <f t="shared" si="1"/>
        <v>147.00324207717247</v>
      </c>
      <c r="D49" s="14">
        <v>44136</v>
      </c>
      <c r="E49" s="23" t="str">
        <f t="shared" si="2"/>
        <v>OK</v>
      </c>
      <c r="F49" s="15">
        <v>44165</v>
      </c>
      <c r="G49" s="23" t="str">
        <f t="shared" si="3"/>
        <v>OK</v>
      </c>
      <c r="H49" s="16" t="s">
        <v>8</v>
      </c>
      <c r="I49" s="43">
        <f t="shared" si="5"/>
        <v>140.00308769254522</v>
      </c>
      <c r="J49" s="37"/>
      <c r="K49" s="40"/>
      <c r="V49" s="3">
        <f t="shared" si="6"/>
        <v>7.0001543846272609</v>
      </c>
    </row>
    <row r="50" spans="1:22" ht="27.75" customHeight="1" x14ac:dyDescent="0.25">
      <c r="A50" s="12" t="s">
        <v>9</v>
      </c>
      <c r="B50" s="13">
        <v>151.66999999999999</v>
      </c>
      <c r="C50" s="42">
        <f t="shared" si="1"/>
        <v>147.00324207717247</v>
      </c>
      <c r="D50" s="14">
        <v>44136</v>
      </c>
      <c r="E50" s="23" t="str">
        <f t="shared" si="2"/>
        <v>OK</v>
      </c>
      <c r="F50" s="15">
        <v>44165</v>
      </c>
      <c r="G50" s="23" t="str">
        <f t="shared" si="3"/>
        <v>OK</v>
      </c>
      <c r="H50" s="16" t="s">
        <v>8</v>
      </c>
      <c r="I50" s="43">
        <f t="shared" si="5"/>
        <v>140.00308769254522</v>
      </c>
      <c r="J50" s="37"/>
      <c r="K50" s="40"/>
      <c r="V50" s="3">
        <f t="shared" si="6"/>
        <v>7.0001543846272609</v>
      </c>
    </row>
    <row r="51" spans="1:22" ht="27.75" customHeight="1" x14ac:dyDescent="0.25">
      <c r="A51" s="12" t="s">
        <v>9</v>
      </c>
      <c r="B51" s="13">
        <v>151.66999999999999</v>
      </c>
      <c r="C51" s="42">
        <f t="shared" si="1"/>
        <v>147.00324207717247</v>
      </c>
      <c r="D51" s="14">
        <v>44136</v>
      </c>
      <c r="E51" s="23" t="str">
        <f t="shared" si="2"/>
        <v>OK</v>
      </c>
      <c r="F51" s="15">
        <v>44165</v>
      </c>
      <c r="G51" s="23" t="str">
        <f t="shared" si="3"/>
        <v>OK</v>
      </c>
      <c r="H51" s="16" t="s">
        <v>8</v>
      </c>
      <c r="I51" s="43">
        <f t="shared" si="5"/>
        <v>140.00308769254522</v>
      </c>
      <c r="J51" s="37"/>
      <c r="K51" s="40"/>
      <c r="V51" s="3">
        <f t="shared" si="6"/>
        <v>7.0001543846272609</v>
      </c>
    </row>
    <row r="52" spans="1:22" ht="27.75" customHeight="1" x14ac:dyDescent="0.25">
      <c r="A52" s="12" t="s">
        <v>9</v>
      </c>
      <c r="B52" s="13">
        <v>151.66999999999999</v>
      </c>
      <c r="C52" s="42">
        <f t="shared" si="1"/>
        <v>147.00324207717247</v>
      </c>
      <c r="D52" s="14">
        <v>44136</v>
      </c>
      <c r="E52" s="23" t="str">
        <f t="shared" si="2"/>
        <v>OK</v>
      </c>
      <c r="F52" s="15">
        <v>44165</v>
      </c>
      <c r="G52" s="23" t="str">
        <f t="shared" si="3"/>
        <v>OK</v>
      </c>
      <c r="H52" s="16" t="s">
        <v>8</v>
      </c>
      <c r="I52" s="43">
        <f t="shared" si="5"/>
        <v>140.00308769254522</v>
      </c>
      <c r="J52" s="37"/>
      <c r="K52" s="40"/>
      <c r="V52" s="3">
        <f t="shared" si="6"/>
        <v>7.0001543846272609</v>
      </c>
    </row>
    <row r="53" spans="1:22" ht="27.75" customHeight="1" x14ac:dyDescent="0.25">
      <c r="A53" s="12" t="s">
        <v>9</v>
      </c>
      <c r="B53" s="13">
        <v>151.66999999999999</v>
      </c>
      <c r="C53" s="42">
        <f t="shared" si="1"/>
        <v>147.00324207717247</v>
      </c>
      <c r="D53" s="14">
        <v>44136</v>
      </c>
      <c r="E53" s="23" t="str">
        <f t="shared" si="2"/>
        <v>OK</v>
      </c>
      <c r="F53" s="15">
        <v>44165</v>
      </c>
      <c r="G53" s="23" t="str">
        <f t="shared" si="3"/>
        <v>OK</v>
      </c>
      <c r="H53" s="16" t="s">
        <v>8</v>
      </c>
      <c r="I53" s="43">
        <f t="shared" si="5"/>
        <v>140.00308769254522</v>
      </c>
      <c r="J53" s="37"/>
      <c r="K53" s="40"/>
      <c r="V53" s="3">
        <f t="shared" si="6"/>
        <v>7.0001543846272609</v>
      </c>
    </row>
    <row r="54" spans="1:22" ht="27.75" customHeight="1" x14ac:dyDescent="0.25">
      <c r="A54" s="12" t="s">
        <v>9</v>
      </c>
      <c r="B54" s="13">
        <v>151.66999999999999</v>
      </c>
      <c r="C54" s="42">
        <f t="shared" si="1"/>
        <v>147.00324207717247</v>
      </c>
      <c r="D54" s="14">
        <v>44136</v>
      </c>
      <c r="E54" s="23" t="str">
        <f t="shared" si="2"/>
        <v>OK</v>
      </c>
      <c r="F54" s="15">
        <v>44165</v>
      </c>
      <c r="G54" s="23" t="str">
        <f t="shared" si="3"/>
        <v>OK</v>
      </c>
      <c r="H54" s="16" t="s">
        <v>8</v>
      </c>
      <c r="I54" s="43">
        <f t="shared" si="5"/>
        <v>140.00308769254522</v>
      </c>
      <c r="J54" s="37"/>
      <c r="K54" s="40"/>
      <c r="V54" s="3">
        <f t="shared" si="6"/>
        <v>7.0001543846272609</v>
      </c>
    </row>
    <row r="55" spans="1:22" x14ac:dyDescent="0.25">
      <c r="J55" s="38"/>
    </row>
    <row r="56" spans="1:22" x14ac:dyDescent="0.25">
      <c r="J56" s="38"/>
    </row>
  </sheetData>
  <sheetProtection sheet="1" objects="1" scenarios="1"/>
  <mergeCells count="6">
    <mergeCell ref="H3:J3"/>
    <mergeCell ref="D7:F7"/>
    <mergeCell ref="A7:A8"/>
    <mergeCell ref="B7:B8"/>
    <mergeCell ref="C7:C8"/>
    <mergeCell ref="A5:J5"/>
  </mergeCells>
  <phoneticPr fontId="11" type="noConversion"/>
  <dataValidations count="1">
    <dataValidation type="list" allowBlank="1" showInputMessage="1" showErrorMessage="1" sqref="H10:H54">
      <formula1>choix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XFD3"/>
    </sheetView>
  </sheetViews>
  <sheetFormatPr baseColWidth="10" defaultRowHeight="15" x14ac:dyDescent="0.25"/>
  <sheetData>
    <row r="1" spans="1:1" x14ac:dyDescent="0.25">
      <c r="A1" t="s">
        <v>7</v>
      </c>
    </row>
    <row r="2" spans="1:1" s="41" customFormat="1" ht="43.5" customHeight="1" x14ac:dyDescent="0.5">
      <c r="A2" s="41" t="s">
        <v>6</v>
      </c>
    </row>
    <row r="3" spans="1:1" s="41" customFormat="1" ht="43.5" customHeight="1" x14ac:dyDescent="0.5">
      <c r="A3" s="4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liste</vt:lpstr>
      <vt:lpstr>choix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RUIZ</dc:creator>
  <cp:lastModifiedBy>Nathalie RUIZ</cp:lastModifiedBy>
  <dcterms:created xsi:type="dcterms:W3CDTF">2020-03-27T09:01:34Z</dcterms:created>
  <dcterms:modified xsi:type="dcterms:W3CDTF">2020-11-03T15:28:19Z</dcterms:modified>
</cp:coreProperties>
</file>